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2025 01 Central Primer Trimestre ASEG\Disciplina Financiera\"/>
    </mc:Choice>
  </mc:AlternateContent>
  <xr:revisionPtr revIDLastSave="0" documentId="13_ncr:1_{9359E5D3-FDCC-4957-A58F-67758C48BBF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8" l="1"/>
  <c r="A2" i="15"/>
  <c r="A2" i="14"/>
  <c r="A2" i="13"/>
  <c r="A2" i="12"/>
  <c r="A2" i="11"/>
  <c r="A2" i="8"/>
  <c r="C18" i="14"/>
  <c r="D18" i="14"/>
  <c r="D29" i="14" s="1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B31" i="13" s="1"/>
  <c r="C21" i="13"/>
  <c r="D21" i="13"/>
  <c r="E21" i="13"/>
  <c r="F21" i="13"/>
  <c r="G21" i="13"/>
  <c r="B21" i="13"/>
  <c r="C19" i="12"/>
  <c r="C30" i="12" s="1"/>
  <c r="D19" i="12"/>
  <c r="D30" i="12" s="1"/>
  <c r="E19" i="12"/>
  <c r="F19" i="12"/>
  <c r="G19" i="12"/>
  <c r="B8" i="12"/>
  <c r="C62" i="8"/>
  <c r="D62" i="8"/>
  <c r="E62" i="8"/>
  <c r="F62" i="8"/>
  <c r="F76" i="8"/>
  <c r="G62" i="8"/>
  <c r="B62" i="8"/>
  <c r="G9" i="8"/>
  <c r="G76" i="8" s="1"/>
  <c r="C9" i="8"/>
  <c r="C76" i="8" s="1"/>
  <c r="D9" i="8"/>
  <c r="E9" i="8"/>
  <c r="E76" i="8" s="1"/>
  <c r="F9" i="8"/>
  <c r="B9" i="8"/>
  <c r="G7" i="14"/>
  <c r="G29" i="14" s="1"/>
  <c r="F7" i="14"/>
  <c r="F29" i="14"/>
  <c r="E7" i="14"/>
  <c r="E29" i="14" s="1"/>
  <c r="D7" i="14"/>
  <c r="C7" i="14"/>
  <c r="C29" i="14" s="1"/>
  <c r="B7" i="14"/>
  <c r="B29" i="14"/>
  <c r="C5" i="14"/>
  <c r="D5" i="14" s="1"/>
  <c r="E5" i="14" s="1"/>
  <c r="F5" i="14" s="1"/>
  <c r="G7" i="13"/>
  <c r="G31" i="13" s="1"/>
  <c r="F7" i="13"/>
  <c r="F31" i="13"/>
  <c r="E7" i="13"/>
  <c r="E31" i="13" s="1"/>
  <c r="D7" i="13"/>
  <c r="D31" i="13"/>
  <c r="C7" i="13"/>
  <c r="C31" i="13" s="1"/>
  <c r="B7" i="13"/>
  <c r="C5" i="13"/>
  <c r="D5" i="13" s="1"/>
  <c r="E5" i="13" s="1"/>
  <c r="F5" i="13" s="1"/>
  <c r="G5" i="13" s="1"/>
  <c r="B19" i="12"/>
  <c r="B30" i="12"/>
  <c r="C6" i="12"/>
  <c r="D6" i="12"/>
  <c r="E6" i="12" s="1"/>
  <c r="F6" i="12" s="1"/>
  <c r="G6" i="12" s="1"/>
  <c r="G37" i="11"/>
  <c r="F37" i="11"/>
  <c r="E37" i="11"/>
  <c r="D37" i="11"/>
  <c r="C37" i="11"/>
  <c r="B37" i="11"/>
  <c r="G29" i="11"/>
  <c r="G32" i="11" s="1"/>
  <c r="F29" i="11"/>
  <c r="E29" i="11"/>
  <c r="E32" i="11" s="1"/>
  <c r="D29" i="11"/>
  <c r="C29" i="11"/>
  <c r="C32" i="11" s="1"/>
  <c r="B29" i="11"/>
  <c r="B32" i="11" s="1"/>
  <c r="G22" i="11"/>
  <c r="F22" i="11"/>
  <c r="E22" i="11"/>
  <c r="D22" i="11"/>
  <c r="C22" i="11"/>
  <c r="B22" i="11"/>
  <c r="G8" i="11"/>
  <c r="F8" i="11"/>
  <c r="F32" i="11" s="1"/>
  <c r="E8" i="11"/>
  <c r="D8" i="11"/>
  <c r="C8" i="11"/>
  <c r="B8" i="11"/>
  <c r="C6" i="11"/>
  <c r="D6" i="11" s="1"/>
  <c r="E6" i="11" s="1"/>
  <c r="F6" i="11" s="1"/>
  <c r="G6" i="11" s="1"/>
  <c r="D32" i="11"/>
  <c r="C8" i="12"/>
  <c r="E8" i="12"/>
  <c r="E30" i="12" s="1"/>
  <c r="D8" i="12"/>
  <c r="G8" i="12"/>
  <c r="G30" i="12" s="1"/>
  <c r="F8" i="12"/>
  <c r="F30" i="12"/>
  <c r="B76" i="8" l="1"/>
  <c r="D76" i="8"/>
</calcChain>
</file>

<file path=xl/sharedStrings.xml><?xml version="1.0" encoding="utf-8"?>
<sst xmlns="http://schemas.openxmlformats.org/spreadsheetml/2006/main" count="258" uniqueCount="190">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</sst>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77"/>
  <sheetViews>
    <sheetView showGridLines="0" tabSelected="1" zoomScale="75" zoomScaleNormal="75" workbookViewId="0">
      <selection activeCell="J58" sqref="J58"/>
    </sheetView>
  </sheetViews>
  <sheetFormatPr baseColWidth="10" defaultColWidth="11" defaultRowHeight="15" x14ac:dyDescent="0.25"/>
  <cols>
    <col min="1" max="1" width="69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9" t="s">
        <v>24</v>
      </c>
      <c r="B1" s="70"/>
      <c r="C1" s="70"/>
      <c r="D1" s="70"/>
      <c r="E1" s="70"/>
      <c r="F1" s="70"/>
      <c r="G1" s="71"/>
    </row>
    <row r="2" spans="1:7" ht="15" customHeight="1" x14ac:dyDescent="0.25">
      <c r="A2" s="39" t="e">
        <f>#REF!</f>
        <v>#REF!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19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4" t="s">
        <v>1</v>
      </c>
      <c r="B7" s="66" t="s">
        <v>20</v>
      </c>
      <c r="C7" s="66"/>
      <c r="D7" s="66"/>
      <c r="E7" s="66"/>
      <c r="F7" s="66"/>
      <c r="G7" s="68" t="s">
        <v>21</v>
      </c>
    </row>
    <row r="8" spans="1:7" ht="30" x14ac:dyDescent="0.25">
      <c r="A8" s="65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67"/>
    </row>
    <row r="9" spans="1:7" ht="15.75" customHeight="1" x14ac:dyDescent="0.25">
      <c r="A9" s="7" t="s">
        <v>26</v>
      </c>
      <c r="B9" s="8">
        <f t="shared" ref="B9:G9" si="0">SUM(B10:B60)</f>
        <v>192662000.00000003</v>
      </c>
      <c r="C9" s="8">
        <f t="shared" si="0"/>
        <v>2683636.3899999983</v>
      </c>
      <c r="D9" s="8">
        <f t="shared" si="0"/>
        <v>195345636.39000002</v>
      </c>
      <c r="E9" s="8">
        <f t="shared" si="0"/>
        <v>52145923.969999991</v>
      </c>
      <c r="F9" s="8">
        <f t="shared" si="0"/>
        <v>51755855.319999985</v>
      </c>
      <c r="G9" s="8">
        <f t="shared" si="0"/>
        <v>143199712.41999999</v>
      </c>
    </row>
    <row r="10" spans="1:7" x14ac:dyDescent="0.25">
      <c r="A10" s="25" t="s">
        <v>139</v>
      </c>
      <c r="B10" s="37">
        <v>763630.57</v>
      </c>
      <c r="C10" s="37">
        <v>0</v>
      </c>
      <c r="D10" s="37">
        <v>763630.57</v>
      </c>
      <c r="E10" s="37">
        <v>147860.96</v>
      </c>
      <c r="F10" s="37">
        <v>147860.96</v>
      </c>
      <c r="G10" s="37">
        <v>615769.61</v>
      </c>
    </row>
    <row r="11" spans="1:7" x14ac:dyDescent="0.25">
      <c r="A11" s="25" t="s">
        <v>140</v>
      </c>
      <c r="B11" s="37">
        <v>7162483.0499999998</v>
      </c>
      <c r="C11" s="37">
        <v>0</v>
      </c>
      <c r="D11" s="37">
        <v>7162483.0499999998</v>
      </c>
      <c r="E11" s="37">
        <v>1546880.1</v>
      </c>
      <c r="F11" s="37">
        <v>1546880.1</v>
      </c>
      <c r="G11" s="37">
        <v>5615602.9500000002</v>
      </c>
    </row>
    <row r="12" spans="1:7" x14ac:dyDescent="0.25">
      <c r="A12" s="25" t="s">
        <v>141</v>
      </c>
      <c r="B12" s="37">
        <v>1160050.52</v>
      </c>
      <c r="C12" s="37">
        <v>0</v>
      </c>
      <c r="D12" s="37">
        <v>1160050.52</v>
      </c>
      <c r="E12" s="37">
        <v>265503.71999999997</v>
      </c>
      <c r="F12" s="37">
        <v>265503.71999999997</v>
      </c>
      <c r="G12" s="37">
        <v>894546.8</v>
      </c>
    </row>
    <row r="13" spans="1:7" x14ac:dyDescent="0.25">
      <c r="A13" s="25" t="s">
        <v>142</v>
      </c>
      <c r="B13" s="37">
        <v>32028018.870000001</v>
      </c>
      <c r="C13" s="37">
        <v>4676118.16</v>
      </c>
      <c r="D13" s="37">
        <v>36704137.030000001</v>
      </c>
      <c r="E13" s="37">
        <v>16348061.939999999</v>
      </c>
      <c r="F13" s="37">
        <v>15957988.880000001</v>
      </c>
      <c r="G13" s="37">
        <v>20356075.09</v>
      </c>
    </row>
    <row r="14" spans="1:7" x14ac:dyDescent="0.25">
      <c r="A14" s="25" t="s">
        <v>143</v>
      </c>
      <c r="B14" s="37">
        <v>1892798.13</v>
      </c>
      <c r="C14" s="37">
        <v>0</v>
      </c>
      <c r="D14" s="37">
        <v>1892798.13</v>
      </c>
      <c r="E14" s="37">
        <v>142146.63</v>
      </c>
      <c r="F14" s="37">
        <v>142146.63</v>
      </c>
      <c r="G14" s="37">
        <v>1750651.5</v>
      </c>
    </row>
    <row r="15" spans="1:7" x14ac:dyDescent="0.25">
      <c r="A15" s="25" t="s">
        <v>144</v>
      </c>
      <c r="B15" s="37">
        <v>220809.60000000001</v>
      </c>
      <c r="C15" s="37">
        <v>0</v>
      </c>
      <c r="D15" s="37">
        <v>220809.60000000001</v>
      </c>
      <c r="E15" s="37">
        <v>29831.599999999999</v>
      </c>
      <c r="F15" s="37">
        <v>29831.599999999999</v>
      </c>
      <c r="G15" s="37">
        <v>190978</v>
      </c>
    </row>
    <row r="16" spans="1:7" x14ac:dyDescent="0.25">
      <c r="A16" s="25" t="s">
        <v>145</v>
      </c>
      <c r="B16" s="37">
        <v>220262.54</v>
      </c>
      <c r="C16" s="37">
        <v>-220262.54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25" t="s">
        <v>146</v>
      </c>
      <c r="B17" s="37">
        <v>2162897.9900000002</v>
      </c>
      <c r="C17" s="37">
        <v>0</v>
      </c>
      <c r="D17" s="37">
        <v>2162897.9900000002</v>
      </c>
      <c r="E17" s="37">
        <v>561306.03</v>
      </c>
      <c r="F17" s="37">
        <v>561306.03</v>
      </c>
      <c r="G17" s="37">
        <v>1601591.96</v>
      </c>
    </row>
    <row r="18" spans="1:7" x14ac:dyDescent="0.25">
      <c r="A18" s="25" t="s">
        <v>147</v>
      </c>
      <c r="B18" s="37">
        <v>563860.53</v>
      </c>
      <c r="C18" s="37">
        <v>-1969.28</v>
      </c>
      <c r="D18" s="37">
        <v>561891.25</v>
      </c>
      <c r="E18" s="37">
        <v>101012.16</v>
      </c>
      <c r="F18" s="37">
        <v>101012.16</v>
      </c>
      <c r="G18" s="37">
        <v>460879.09</v>
      </c>
    </row>
    <row r="19" spans="1:7" x14ac:dyDescent="0.25">
      <c r="A19" s="25" t="s">
        <v>148</v>
      </c>
      <c r="B19" s="37">
        <v>1767929.56</v>
      </c>
      <c r="C19" s="37">
        <v>900960.35</v>
      </c>
      <c r="D19" s="37">
        <v>2668889.91</v>
      </c>
      <c r="E19" s="37">
        <v>521993.12</v>
      </c>
      <c r="F19" s="37">
        <v>521993.12</v>
      </c>
      <c r="G19" s="37">
        <v>2146896.79</v>
      </c>
    </row>
    <row r="20" spans="1:7" x14ac:dyDescent="0.25">
      <c r="A20" s="25" t="s">
        <v>149</v>
      </c>
      <c r="B20" s="37">
        <v>2489868.7400000002</v>
      </c>
      <c r="C20" s="37">
        <v>-32000</v>
      </c>
      <c r="D20" s="37">
        <v>2457868.7400000002</v>
      </c>
      <c r="E20" s="37">
        <v>525684.87</v>
      </c>
      <c r="F20" s="37">
        <v>525685.18999999994</v>
      </c>
      <c r="G20" s="37">
        <v>1932183.87</v>
      </c>
    </row>
    <row r="21" spans="1:7" x14ac:dyDescent="0.25">
      <c r="A21" s="25" t="s">
        <v>150</v>
      </c>
      <c r="B21" s="37">
        <v>1529348.04</v>
      </c>
      <c r="C21" s="37">
        <v>429328.93</v>
      </c>
      <c r="D21" s="37">
        <v>1958676.97</v>
      </c>
      <c r="E21" s="37">
        <v>443979.94</v>
      </c>
      <c r="F21" s="37">
        <v>443979.94</v>
      </c>
      <c r="G21" s="37">
        <v>1514697.03</v>
      </c>
    </row>
    <row r="22" spans="1:7" x14ac:dyDescent="0.25">
      <c r="A22" s="25" t="s">
        <v>151</v>
      </c>
      <c r="B22" s="37">
        <v>1014843.57</v>
      </c>
      <c r="C22" s="37">
        <v>79803.600000000006</v>
      </c>
      <c r="D22" s="37">
        <v>1094647.17</v>
      </c>
      <c r="E22" s="37">
        <v>175466.08</v>
      </c>
      <c r="F22" s="37">
        <v>175466.29</v>
      </c>
      <c r="G22" s="37">
        <v>919181.09</v>
      </c>
    </row>
    <row r="23" spans="1:7" x14ac:dyDescent="0.25">
      <c r="A23" s="25" t="s">
        <v>152</v>
      </c>
      <c r="B23" s="37">
        <v>2008093.92</v>
      </c>
      <c r="C23" s="37">
        <v>-600000</v>
      </c>
      <c r="D23" s="37">
        <v>1408093.92</v>
      </c>
      <c r="E23" s="37">
        <v>243263.72</v>
      </c>
      <c r="F23" s="37">
        <v>243263.72</v>
      </c>
      <c r="G23" s="37">
        <v>1164830.2</v>
      </c>
    </row>
    <row r="24" spans="1:7" x14ac:dyDescent="0.25">
      <c r="A24" s="25" t="s">
        <v>153</v>
      </c>
      <c r="B24" s="37">
        <v>1549885.74</v>
      </c>
      <c r="C24" s="37">
        <v>207675.08</v>
      </c>
      <c r="D24" s="37">
        <v>1757560.82</v>
      </c>
      <c r="E24" s="37">
        <v>300019.03000000003</v>
      </c>
      <c r="F24" s="37">
        <v>300019.03000000003</v>
      </c>
      <c r="G24" s="37">
        <v>1457541.79</v>
      </c>
    </row>
    <row r="25" spans="1:7" x14ac:dyDescent="0.25">
      <c r="A25" s="25" t="s">
        <v>154</v>
      </c>
      <c r="B25" s="37">
        <v>1279698.25</v>
      </c>
      <c r="C25" s="37">
        <v>33037.08</v>
      </c>
      <c r="D25" s="37">
        <v>1312735.33</v>
      </c>
      <c r="E25" s="37">
        <v>268486.52</v>
      </c>
      <c r="F25" s="37">
        <v>268486.52</v>
      </c>
      <c r="G25" s="37">
        <v>1044248.81</v>
      </c>
    </row>
    <row r="26" spans="1:7" x14ac:dyDescent="0.25">
      <c r="A26" s="25" t="s">
        <v>155</v>
      </c>
      <c r="B26" s="37">
        <v>375468.88</v>
      </c>
      <c r="C26" s="37">
        <v>0</v>
      </c>
      <c r="D26" s="37">
        <v>375468.88</v>
      </c>
      <c r="E26" s="37">
        <v>68873.53</v>
      </c>
      <c r="F26" s="37">
        <v>68873.53</v>
      </c>
      <c r="G26" s="37">
        <v>306595.34999999998</v>
      </c>
    </row>
    <row r="27" spans="1:7" x14ac:dyDescent="0.25">
      <c r="A27" s="25" t="s">
        <v>156</v>
      </c>
      <c r="B27" s="37">
        <v>2953722.88</v>
      </c>
      <c r="C27" s="37">
        <v>135000</v>
      </c>
      <c r="D27" s="37">
        <v>3088722.88</v>
      </c>
      <c r="E27" s="37">
        <v>674007.72</v>
      </c>
      <c r="F27" s="37">
        <v>674007.72</v>
      </c>
      <c r="G27" s="37">
        <v>2414715.16</v>
      </c>
    </row>
    <row r="28" spans="1:7" x14ac:dyDescent="0.25">
      <c r="A28" s="25" t="s">
        <v>157</v>
      </c>
      <c r="B28" s="37">
        <v>23879403.760000002</v>
      </c>
      <c r="C28" s="37">
        <v>-2517625.29</v>
      </c>
      <c r="D28" s="37">
        <v>21361778.469999999</v>
      </c>
      <c r="E28" s="37">
        <v>5827453.8099999996</v>
      </c>
      <c r="F28" s="37">
        <v>5827453.8099999996</v>
      </c>
      <c r="G28" s="37">
        <v>15534324.66</v>
      </c>
    </row>
    <row r="29" spans="1:7" x14ac:dyDescent="0.25">
      <c r="A29" s="25" t="s">
        <v>158</v>
      </c>
      <c r="B29" s="37">
        <v>805820.15</v>
      </c>
      <c r="C29" s="37">
        <v>-24000</v>
      </c>
      <c r="D29" s="37">
        <v>781820.15</v>
      </c>
      <c r="E29" s="37">
        <v>150142.78</v>
      </c>
      <c r="F29" s="37">
        <v>150142.78</v>
      </c>
      <c r="G29" s="37">
        <v>631677.37</v>
      </c>
    </row>
    <row r="30" spans="1:7" x14ac:dyDescent="0.25">
      <c r="A30" s="25" t="s">
        <v>159</v>
      </c>
      <c r="B30" s="37">
        <v>4197476.59</v>
      </c>
      <c r="C30" s="37">
        <v>87364.07</v>
      </c>
      <c r="D30" s="37">
        <v>4284840.66</v>
      </c>
      <c r="E30" s="37">
        <v>626910.5</v>
      </c>
      <c r="F30" s="37">
        <v>626910.5</v>
      </c>
      <c r="G30" s="37">
        <v>3657930.16</v>
      </c>
    </row>
    <row r="31" spans="1:7" x14ac:dyDescent="0.25">
      <c r="A31" s="25" t="s">
        <v>160</v>
      </c>
      <c r="B31" s="37">
        <v>1548461.44</v>
      </c>
      <c r="C31" s="37">
        <v>596000</v>
      </c>
      <c r="D31" s="37">
        <v>2144461.44</v>
      </c>
      <c r="E31" s="37">
        <v>607072.57999999996</v>
      </c>
      <c r="F31" s="37">
        <v>607072.57999999996</v>
      </c>
      <c r="G31" s="37">
        <v>1537388.86</v>
      </c>
    </row>
    <row r="32" spans="1:7" x14ac:dyDescent="0.25">
      <c r="A32" s="25" t="s">
        <v>161</v>
      </c>
      <c r="B32" s="37">
        <v>1687814.57</v>
      </c>
      <c r="C32" s="37">
        <v>-42943.81</v>
      </c>
      <c r="D32" s="37">
        <v>1644870.76</v>
      </c>
      <c r="E32" s="37">
        <v>389641</v>
      </c>
      <c r="F32" s="37">
        <v>389641</v>
      </c>
      <c r="G32" s="37">
        <v>1255229.76</v>
      </c>
    </row>
    <row r="33" spans="1:7" x14ac:dyDescent="0.25">
      <c r="A33" s="25" t="s">
        <v>162</v>
      </c>
      <c r="B33" s="37">
        <v>686319.53</v>
      </c>
      <c r="C33" s="37">
        <v>-42000</v>
      </c>
      <c r="D33" s="37">
        <v>644319.53</v>
      </c>
      <c r="E33" s="37">
        <v>127679.19</v>
      </c>
      <c r="F33" s="37">
        <v>127679.19</v>
      </c>
      <c r="G33" s="37">
        <v>516640.34</v>
      </c>
    </row>
    <row r="34" spans="1:7" x14ac:dyDescent="0.25">
      <c r="A34" s="25" t="s">
        <v>163</v>
      </c>
      <c r="B34" s="37">
        <v>12155520.279999999</v>
      </c>
      <c r="C34" s="37">
        <v>-1186704.48</v>
      </c>
      <c r="D34" s="37">
        <v>10968815.800000001</v>
      </c>
      <c r="E34" s="37">
        <v>1755547.2</v>
      </c>
      <c r="F34" s="37">
        <v>1755547.2</v>
      </c>
      <c r="G34" s="37">
        <v>9213268.5999999996</v>
      </c>
    </row>
    <row r="35" spans="1:7" x14ac:dyDescent="0.25">
      <c r="A35" s="25" t="s">
        <v>164</v>
      </c>
      <c r="B35" s="37">
        <v>1703959.99</v>
      </c>
      <c r="C35" s="37">
        <v>-12000</v>
      </c>
      <c r="D35" s="37">
        <v>1691959.99</v>
      </c>
      <c r="E35" s="37">
        <v>331651.88</v>
      </c>
      <c r="F35" s="37">
        <v>331651.88</v>
      </c>
      <c r="G35" s="37">
        <v>1360308.11</v>
      </c>
    </row>
    <row r="36" spans="1:7" x14ac:dyDescent="0.25">
      <c r="A36" s="25" t="s">
        <v>165</v>
      </c>
      <c r="B36" s="37">
        <v>623910.96</v>
      </c>
      <c r="C36" s="37">
        <v>0</v>
      </c>
      <c r="D36" s="37">
        <v>623910.96</v>
      </c>
      <c r="E36" s="37">
        <v>137491.1</v>
      </c>
      <c r="F36" s="37">
        <v>137491.1</v>
      </c>
      <c r="G36" s="37">
        <v>486419.86</v>
      </c>
    </row>
    <row r="37" spans="1:7" x14ac:dyDescent="0.25">
      <c r="A37" s="25" t="s">
        <v>166</v>
      </c>
      <c r="B37" s="37">
        <v>188000</v>
      </c>
      <c r="C37" s="37">
        <v>354000</v>
      </c>
      <c r="D37" s="37">
        <v>542000</v>
      </c>
      <c r="E37" s="37">
        <v>357712.82</v>
      </c>
      <c r="F37" s="37">
        <v>357713.82</v>
      </c>
      <c r="G37" s="37">
        <v>184287.18</v>
      </c>
    </row>
    <row r="38" spans="1:7" x14ac:dyDescent="0.25">
      <c r="A38" s="25" t="s">
        <v>167</v>
      </c>
      <c r="B38" s="37">
        <v>342000</v>
      </c>
      <c r="C38" s="37">
        <v>100000</v>
      </c>
      <c r="D38" s="37">
        <v>442000</v>
      </c>
      <c r="E38" s="37">
        <v>113505.72</v>
      </c>
      <c r="F38" s="37">
        <v>113505.72</v>
      </c>
      <c r="G38" s="37">
        <v>328494.28000000003</v>
      </c>
    </row>
    <row r="39" spans="1:7" x14ac:dyDescent="0.25">
      <c r="A39" s="25" t="s">
        <v>168</v>
      </c>
      <c r="B39" s="37">
        <v>468000</v>
      </c>
      <c r="C39" s="37">
        <v>616000</v>
      </c>
      <c r="D39" s="37">
        <v>1084000</v>
      </c>
      <c r="E39" s="37">
        <v>768507.8</v>
      </c>
      <c r="F39" s="37">
        <v>768510.57</v>
      </c>
      <c r="G39" s="37">
        <v>315492.2</v>
      </c>
    </row>
    <row r="40" spans="1:7" x14ac:dyDescent="0.25">
      <c r="A40" s="25" t="s">
        <v>169</v>
      </c>
      <c r="B40" s="37">
        <v>4368985.6900000004</v>
      </c>
      <c r="C40" s="37">
        <v>451273.34</v>
      </c>
      <c r="D40" s="37">
        <v>4820259.03</v>
      </c>
      <c r="E40" s="37">
        <v>860570.31</v>
      </c>
      <c r="F40" s="37">
        <v>860570.31</v>
      </c>
      <c r="G40" s="37">
        <v>3959688.72</v>
      </c>
    </row>
    <row r="41" spans="1:7" x14ac:dyDescent="0.25">
      <c r="A41" s="25" t="s">
        <v>170</v>
      </c>
      <c r="B41" s="37">
        <v>9365143.3300000001</v>
      </c>
      <c r="C41" s="37">
        <v>-557571.21</v>
      </c>
      <c r="D41" s="37">
        <v>8807572.1199999992</v>
      </c>
      <c r="E41" s="37">
        <v>1611831.49</v>
      </c>
      <c r="F41" s="37">
        <v>1611831.49</v>
      </c>
      <c r="G41" s="37">
        <v>7195740.6299999999</v>
      </c>
    </row>
    <row r="42" spans="1:7" x14ac:dyDescent="0.25">
      <c r="A42" s="25" t="s">
        <v>171</v>
      </c>
      <c r="B42" s="37">
        <v>4475342.8499999996</v>
      </c>
      <c r="C42" s="37">
        <v>195410.82</v>
      </c>
      <c r="D42" s="37">
        <v>4670753.67</v>
      </c>
      <c r="E42" s="37">
        <v>843811.03</v>
      </c>
      <c r="F42" s="37">
        <v>843811.03</v>
      </c>
      <c r="G42" s="37">
        <v>3826942.64</v>
      </c>
    </row>
    <row r="43" spans="1:7" x14ac:dyDescent="0.25">
      <c r="A43" s="25" t="s">
        <v>172</v>
      </c>
      <c r="B43" s="37">
        <v>937700.87</v>
      </c>
      <c r="C43" s="37">
        <v>82803.59</v>
      </c>
      <c r="D43" s="37">
        <v>1020504.46</v>
      </c>
      <c r="E43" s="37">
        <v>195249.1</v>
      </c>
      <c r="F43" s="37">
        <v>195249.1</v>
      </c>
      <c r="G43" s="37">
        <v>825255.36</v>
      </c>
    </row>
    <row r="44" spans="1:7" x14ac:dyDescent="0.25">
      <c r="A44" s="25" t="s">
        <v>173</v>
      </c>
      <c r="B44" s="37">
        <v>13979283.890000001</v>
      </c>
      <c r="C44" s="37">
        <v>-1209196.3999999999</v>
      </c>
      <c r="D44" s="37">
        <v>12770087.49</v>
      </c>
      <c r="E44" s="37">
        <v>4031368.34</v>
      </c>
      <c r="F44" s="37">
        <v>4031368.34</v>
      </c>
      <c r="G44" s="37">
        <v>8738719.1500000004</v>
      </c>
    </row>
    <row r="45" spans="1:7" x14ac:dyDescent="0.25">
      <c r="A45" s="25" t="s">
        <v>174</v>
      </c>
      <c r="B45" s="37">
        <v>603323.46</v>
      </c>
      <c r="C45" s="37">
        <v>-603323.46</v>
      </c>
      <c r="D45" s="37">
        <v>0</v>
      </c>
      <c r="E45" s="37">
        <v>0</v>
      </c>
      <c r="F45" s="37">
        <v>0</v>
      </c>
      <c r="G45" s="37">
        <v>0</v>
      </c>
    </row>
    <row r="46" spans="1:7" x14ac:dyDescent="0.25">
      <c r="A46" s="25" t="s">
        <v>175</v>
      </c>
      <c r="B46" s="37">
        <v>3255774.32</v>
      </c>
      <c r="C46" s="37">
        <v>29410.79</v>
      </c>
      <c r="D46" s="37">
        <v>3285185.11</v>
      </c>
      <c r="E46" s="37">
        <v>945738.41</v>
      </c>
      <c r="F46" s="37">
        <v>945738.41</v>
      </c>
      <c r="G46" s="37">
        <v>2339446.7000000002</v>
      </c>
    </row>
    <row r="47" spans="1:7" x14ac:dyDescent="0.25">
      <c r="A47" s="25" t="s">
        <v>176</v>
      </c>
      <c r="B47" s="37">
        <v>643134.93999999994</v>
      </c>
      <c r="C47" s="37">
        <v>0</v>
      </c>
      <c r="D47" s="37">
        <v>643134.93999999994</v>
      </c>
      <c r="E47" s="37">
        <v>57223.41</v>
      </c>
      <c r="F47" s="37">
        <v>57223.41</v>
      </c>
      <c r="G47" s="37">
        <v>585911.53</v>
      </c>
    </row>
    <row r="48" spans="1:7" x14ac:dyDescent="0.25">
      <c r="A48" s="25" t="s">
        <v>177</v>
      </c>
      <c r="B48" s="37">
        <v>16665556.119999999</v>
      </c>
      <c r="C48" s="37">
        <v>-1219242.33</v>
      </c>
      <c r="D48" s="37">
        <v>15446313.789999999</v>
      </c>
      <c r="E48" s="37">
        <v>3039283.41</v>
      </c>
      <c r="F48" s="37">
        <v>3039283.41</v>
      </c>
      <c r="G48" s="37">
        <v>12407030.380000001</v>
      </c>
    </row>
    <row r="49" spans="1:7" x14ac:dyDescent="0.25">
      <c r="A49" s="25" t="s">
        <v>178</v>
      </c>
      <c r="B49" s="37">
        <v>1928315.17</v>
      </c>
      <c r="C49" s="37">
        <v>57954.05</v>
      </c>
      <c r="D49" s="37">
        <v>1986269.22</v>
      </c>
      <c r="E49" s="37">
        <v>350694.66</v>
      </c>
      <c r="F49" s="37">
        <v>350694.66</v>
      </c>
      <c r="G49" s="37">
        <v>1635574.56</v>
      </c>
    </row>
    <row r="50" spans="1:7" x14ac:dyDescent="0.25">
      <c r="A50" s="25" t="s">
        <v>179</v>
      </c>
      <c r="B50" s="37">
        <v>1137271.6000000001</v>
      </c>
      <c r="C50" s="37">
        <v>0</v>
      </c>
      <c r="D50" s="37">
        <v>1137271.6000000001</v>
      </c>
      <c r="E50" s="37">
        <v>249236.5</v>
      </c>
      <c r="F50" s="37">
        <v>249236.5</v>
      </c>
      <c r="G50" s="37">
        <v>888035.1</v>
      </c>
    </row>
    <row r="51" spans="1:7" x14ac:dyDescent="0.25">
      <c r="A51" s="25" t="s">
        <v>180</v>
      </c>
      <c r="B51" s="37">
        <v>2256415</v>
      </c>
      <c r="C51" s="37">
        <v>1866833.06</v>
      </c>
      <c r="D51" s="37">
        <v>4123248.06</v>
      </c>
      <c r="E51" s="37">
        <v>410260.44</v>
      </c>
      <c r="F51" s="37">
        <v>410260.44</v>
      </c>
      <c r="G51" s="37">
        <v>3712987.62</v>
      </c>
    </row>
    <row r="52" spans="1:7" x14ac:dyDescent="0.25">
      <c r="A52" s="25" t="s">
        <v>181</v>
      </c>
      <c r="B52" s="37">
        <v>410773.65</v>
      </c>
      <c r="C52" s="37">
        <v>0</v>
      </c>
      <c r="D52" s="37">
        <v>410773.65</v>
      </c>
      <c r="E52" s="37">
        <v>86540.1</v>
      </c>
      <c r="F52" s="37">
        <v>86540.1</v>
      </c>
      <c r="G52" s="37">
        <v>324233.55</v>
      </c>
    </row>
    <row r="53" spans="1:7" x14ac:dyDescent="0.25">
      <c r="A53" s="25" t="s">
        <v>182</v>
      </c>
      <c r="B53" s="37">
        <v>545365.53</v>
      </c>
      <c r="C53" s="37">
        <v>0</v>
      </c>
      <c r="D53" s="37">
        <v>545365.53</v>
      </c>
      <c r="E53" s="37">
        <v>118492.68</v>
      </c>
      <c r="F53" s="37">
        <v>118492.68</v>
      </c>
      <c r="G53" s="37">
        <v>426872.85</v>
      </c>
    </row>
    <row r="54" spans="1:7" x14ac:dyDescent="0.25">
      <c r="A54" s="25" t="s">
        <v>183</v>
      </c>
      <c r="B54" s="37">
        <v>538213.98</v>
      </c>
      <c r="C54" s="37">
        <v>101189.19</v>
      </c>
      <c r="D54" s="37">
        <v>639403.17000000004</v>
      </c>
      <c r="E54" s="37">
        <v>116867.46</v>
      </c>
      <c r="F54" s="37">
        <v>116867.46</v>
      </c>
      <c r="G54" s="37">
        <v>522535.71</v>
      </c>
    </row>
    <row r="55" spans="1:7" x14ac:dyDescent="0.25">
      <c r="A55" s="25" t="s">
        <v>184</v>
      </c>
      <c r="B55" s="37">
        <v>1758035.61</v>
      </c>
      <c r="C55" s="37">
        <v>-87467.07</v>
      </c>
      <c r="D55" s="37">
        <v>1670568.54</v>
      </c>
      <c r="E55" s="37">
        <v>264780.59999999998</v>
      </c>
      <c r="F55" s="37">
        <v>264780.59999999998</v>
      </c>
      <c r="G55" s="37">
        <v>1405787.94</v>
      </c>
    </row>
    <row r="56" spans="1:7" x14ac:dyDescent="0.25">
      <c r="A56" s="25" t="s">
        <v>185</v>
      </c>
      <c r="B56" s="37">
        <v>2608224.69</v>
      </c>
      <c r="C56" s="37">
        <v>0</v>
      </c>
      <c r="D56" s="37">
        <v>2608224.69</v>
      </c>
      <c r="E56" s="37">
        <v>529341.36</v>
      </c>
      <c r="F56" s="37">
        <v>529341.47</v>
      </c>
      <c r="G56" s="37">
        <v>2078883.33</v>
      </c>
    </row>
    <row r="57" spans="1:7" x14ac:dyDescent="0.25">
      <c r="A57" s="25" t="s">
        <v>186</v>
      </c>
      <c r="B57" s="37">
        <v>2806336.62</v>
      </c>
      <c r="C57" s="37">
        <v>-20000</v>
      </c>
      <c r="D57" s="37">
        <v>2786336.62</v>
      </c>
      <c r="E57" s="37">
        <v>625847.55000000005</v>
      </c>
      <c r="F57" s="37">
        <v>625847.55000000005</v>
      </c>
      <c r="G57" s="37">
        <v>2160489.0699999998</v>
      </c>
    </row>
    <row r="58" spans="1:7" x14ac:dyDescent="0.25">
      <c r="A58" s="25" t="s">
        <v>187</v>
      </c>
      <c r="B58" s="37">
        <v>2229498.0499999998</v>
      </c>
      <c r="C58" s="37">
        <v>0</v>
      </c>
      <c r="D58" s="37">
        <v>2229498.0499999998</v>
      </c>
      <c r="E58" s="37">
        <v>425173.97</v>
      </c>
      <c r="F58" s="37">
        <v>425173.97</v>
      </c>
      <c r="G58" s="37">
        <v>1804324.08</v>
      </c>
    </row>
    <row r="59" spans="1:7" x14ac:dyDescent="0.25">
      <c r="A59" s="25" t="s">
        <v>188</v>
      </c>
      <c r="B59" s="37">
        <v>788945.98</v>
      </c>
      <c r="C59" s="37">
        <v>59780.15</v>
      </c>
      <c r="D59" s="37">
        <v>848726.13</v>
      </c>
      <c r="E59" s="37">
        <v>168191.46</v>
      </c>
      <c r="F59" s="37">
        <v>168191.46</v>
      </c>
      <c r="G59" s="37">
        <v>680534.67</v>
      </c>
    </row>
    <row r="60" spans="1:7" x14ac:dyDescent="0.25">
      <c r="A60" s="25" t="s">
        <v>189</v>
      </c>
      <c r="B60" s="37">
        <v>11930000</v>
      </c>
      <c r="C60" s="37">
        <v>0</v>
      </c>
      <c r="D60" s="37">
        <v>11930000</v>
      </c>
      <c r="E60" s="37">
        <v>3657727.64</v>
      </c>
      <c r="F60" s="37">
        <v>3657727.64</v>
      </c>
      <c r="G60" s="37">
        <v>8272272.3600000003</v>
      </c>
    </row>
    <row r="61" spans="1:7" x14ac:dyDescent="0.25">
      <c r="A61" s="9" t="s">
        <v>2</v>
      </c>
      <c r="B61" s="16"/>
      <c r="C61" s="16"/>
      <c r="D61" s="16"/>
      <c r="E61" s="16"/>
      <c r="F61" s="16"/>
      <c r="G61" s="16"/>
    </row>
    <row r="62" spans="1:7" x14ac:dyDescent="0.25">
      <c r="A62" s="1" t="s">
        <v>27</v>
      </c>
      <c r="B62" s="2">
        <f>SUM(B63:B74)</f>
        <v>168338000</v>
      </c>
      <c r="C62" s="2">
        <f t="shared" ref="C62:G62" si="1">SUM(C63:C74)</f>
        <v>-683636.39000000036</v>
      </c>
      <c r="D62" s="2">
        <f t="shared" si="1"/>
        <v>167654363.61000004</v>
      </c>
      <c r="E62" s="2">
        <f t="shared" si="1"/>
        <v>18760105.18</v>
      </c>
      <c r="F62" s="2">
        <f t="shared" si="1"/>
        <v>18760105.18</v>
      </c>
      <c r="G62" s="2">
        <f t="shared" si="1"/>
        <v>148894258.43000004</v>
      </c>
    </row>
    <row r="63" spans="1:7" x14ac:dyDescent="0.25">
      <c r="A63" s="25" t="s">
        <v>142</v>
      </c>
      <c r="B63" s="37">
        <v>7000000</v>
      </c>
      <c r="C63" s="37">
        <v>-2000000</v>
      </c>
      <c r="D63" s="37">
        <v>5000000</v>
      </c>
      <c r="E63" s="37">
        <v>5000000</v>
      </c>
      <c r="F63" s="37">
        <v>5000000</v>
      </c>
      <c r="G63" s="37">
        <v>0</v>
      </c>
    </row>
    <row r="64" spans="1:7" x14ac:dyDescent="0.25">
      <c r="A64" s="25" t="s">
        <v>149</v>
      </c>
      <c r="B64" s="37">
        <v>0</v>
      </c>
      <c r="C64" s="37">
        <v>200000</v>
      </c>
      <c r="D64" s="37">
        <v>200000</v>
      </c>
      <c r="E64" s="37">
        <v>200000</v>
      </c>
      <c r="F64" s="37">
        <v>200000</v>
      </c>
      <c r="G64" s="37">
        <v>0</v>
      </c>
    </row>
    <row r="65" spans="1:7" x14ac:dyDescent="0.25">
      <c r="A65" s="25" t="s">
        <v>157</v>
      </c>
      <c r="B65" s="37">
        <v>5663033.6200000001</v>
      </c>
      <c r="C65" s="37">
        <v>-1738510.11</v>
      </c>
      <c r="D65" s="37">
        <v>3924523.51</v>
      </c>
      <c r="E65" s="37">
        <v>795300</v>
      </c>
      <c r="F65" s="37">
        <v>795300</v>
      </c>
      <c r="G65" s="37">
        <v>3129223.51</v>
      </c>
    </row>
    <row r="66" spans="1:7" x14ac:dyDescent="0.25">
      <c r="A66" s="25" t="s">
        <v>163</v>
      </c>
      <c r="B66" s="37">
        <v>96238000</v>
      </c>
      <c r="C66" s="37">
        <v>-2793800.63</v>
      </c>
      <c r="D66" s="37">
        <v>93444199.370000005</v>
      </c>
      <c r="E66" s="37">
        <v>2541387.04</v>
      </c>
      <c r="F66" s="37">
        <v>2541387.04</v>
      </c>
      <c r="G66" s="37">
        <v>90902812.329999998</v>
      </c>
    </row>
    <row r="67" spans="1:7" x14ac:dyDescent="0.25">
      <c r="A67" s="25" t="s">
        <v>166</v>
      </c>
      <c r="B67" s="37">
        <v>39848944.25</v>
      </c>
      <c r="C67" s="37">
        <v>8237741.9699999997</v>
      </c>
      <c r="D67" s="37">
        <v>48086686.219999999</v>
      </c>
      <c r="E67" s="37">
        <v>7575216.3499999996</v>
      </c>
      <c r="F67" s="37">
        <v>7575216.3499999996</v>
      </c>
      <c r="G67" s="37">
        <v>40511469.869999997</v>
      </c>
    </row>
    <row r="68" spans="1:7" x14ac:dyDescent="0.25">
      <c r="A68" s="25" t="s">
        <v>167</v>
      </c>
      <c r="B68" s="37">
        <v>3101303.56</v>
      </c>
      <c r="C68" s="37">
        <v>150000</v>
      </c>
      <c r="D68" s="37">
        <v>3251303.56</v>
      </c>
      <c r="E68" s="37">
        <v>729809.2</v>
      </c>
      <c r="F68" s="37">
        <v>729809.2</v>
      </c>
      <c r="G68" s="37">
        <v>2521494.36</v>
      </c>
    </row>
    <row r="69" spans="1:7" x14ac:dyDescent="0.25">
      <c r="A69" s="25" t="s">
        <v>168</v>
      </c>
      <c r="B69" s="37">
        <v>6486718.5700000003</v>
      </c>
      <c r="C69" s="37">
        <v>433750.14</v>
      </c>
      <c r="D69" s="37">
        <v>6920468.71</v>
      </c>
      <c r="E69" s="37">
        <v>1177954.5900000001</v>
      </c>
      <c r="F69" s="37">
        <v>1177954.5900000001</v>
      </c>
      <c r="G69" s="37">
        <v>5742514.1200000001</v>
      </c>
    </row>
    <row r="70" spans="1:7" x14ac:dyDescent="0.25">
      <c r="A70" s="25" t="s">
        <v>173</v>
      </c>
      <c r="B70" s="37">
        <v>8000000</v>
      </c>
      <c r="C70" s="37">
        <v>-5000000</v>
      </c>
      <c r="D70" s="37">
        <v>3000000</v>
      </c>
      <c r="E70" s="37">
        <v>0</v>
      </c>
      <c r="F70" s="37">
        <v>0</v>
      </c>
      <c r="G70" s="37">
        <v>3000000</v>
      </c>
    </row>
    <row r="71" spans="1:7" x14ac:dyDescent="0.25">
      <c r="A71" s="25" t="s">
        <v>177</v>
      </c>
      <c r="B71" s="37">
        <v>2000000</v>
      </c>
      <c r="C71" s="37">
        <v>0</v>
      </c>
      <c r="D71" s="37">
        <v>2000000</v>
      </c>
      <c r="E71" s="37">
        <v>737918</v>
      </c>
      <c r="F71" s="37">
        <v>737918</v>
      </c>
      <c r="G71" s="37">
        <v>1262082</v>
      </c>
    </row>
    <row r="72" spans="1:7" x14ac:dyDescent="0.25">
      <c r="A72" s="25" t="s">
        <v>180</v>
      </c>
      <c r="B72" s="37">
        <v>0</v>
      </c>
      <c r="C72" s="37">
        <v>1616000</v>
      </c>
      <c r="D72" s="37">
        <v>1616000</v>
      </c>
      <c r="E72" s="37">
        <v>0</v>
      </c>
      <c r="F72" s="37">
        <v>0</v>
      </c>
      <c r="G72" s="37">
        <v>1616000</v>
      </c>
    </row>
    <row r="73" spans="1:7" x14ac:dyDescent="0.25">
      <c r="A73" s="25" t="s">
        <v>185</v>
      </c>
      <c r="B73" s="37">
        <v>0</v>
      </c>
      <c r="C73" s="37">
        <v>42182.239999999998</v>
      </c>
      <c r="D73" s="37">
        <v>42182.239999999998</v>
      </c>
      <c r="E73" s="37">
        <v>0</v>
      </c>
      <c r="F73" s="37">
        <v>0</v>
      </c>
      <c r="G73" s="37">
        <v>42182.239999999998</v>
      </c>
    </row>
    <row r="74" spans="1:7" x14ac:dyDescent="0.25">
      <c r="A74" s="25" t="s">
        <v>186</v>
      </c>
      <c r="B74" s="37">
        <v>0</v>
      </c>
      <c r="C74" s="37">
        <v>169000</v>
      </c>
      <c r="D74" s="37">
        <v>169000</v>
      </c>
      <c r="E74" s="37">
        <v>2520</v>
      </c>
      <c r="F74" s="37">
        <v>2520</v>
      </c>
      <c r="G74" s="37">
        <v>166480</v>
      </c>
    </row>
    <row r="75" spans="1:7" x14ac:dyDescent="0.25">
      <c r="A75" s="9" t="s">
        <v>2</v>
      </c>
      <c r="B75" s="16"/>
      <c r="C75" s="16"/>
      <c r="D75" s="16"/>
      <c r="E75" s="16"/>
      <c r="F75" s="16"/>
      <c r="G75" s="16"/>
    </row>
    <row r="76" spans="1:7" x14ac:dyDescent="0.25">
      <c r="A76" s="1" t="s">
        <v>23</v>
      </c>
      <c r="B76" s="2">
        <f t="shared" ref="B76:G76" si="2">SUM(B62,B9)</f>
        <v>361000000</v>
      </c>
      <c r="C76" s="2">
        <f t="shared" si="2"/>
        <v>1999999.9999999979</v>
      </c>
      <c r="D76" s="2">
        <f t="shared" si="2"/>
        <v>363000000.00000006</v>
      </c>
      <c r="E76" s="2">
        <f t="shared" si="2"/>
        <v>70906029.149999991</v>
      </c>
      <c r="F76" s="2">
        <f t="shared" si="2"/>
        <v>70515960.499999985</v>
      </c>
      <c r="G76" s="2">
        <f t="shared" si="2"/>
        <v>292093970.85000002</v>
      </c>
    </row>
    <row r="77" spans="1:7" x14ac:dyDescent="0.25">
      <c r="A77" s="18"/>
      <c r="B77" s="18"/>
      <c r="C77" s="18"/>
      <c r="D77" s="18"/>
      <c r="E77" s="18"/>
      <c r="F77" s="18"/>
      <c r="G77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1:G62 B9:G9 B75:G76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9:G9 B61:G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4" t="s">
        <v>28</v>
      </c>
      <c r="B1" s="74"/>
      <c r="C1" s="74"/>
      <c r="D1" s="74"/>
      <c r="E1" s="74"/>
      <c r="F1" s="74"/>
      <c r="G1" s="74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29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30</v>
      </c>
      <c r="B5" s="57"/>
      <c r="C5" s="57"/>
      <c r="D5" s="57"/>
      <c r="E5" s="57"/>
      <c r="F5" s="57"/>
      <c r="G5" s="58"/>
    </row>
    <row r="6" spans="1:7" x14ac:dyDescent="0.25">
      <c r="A6" s="72" t="s">
        <v>54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2" t="s">
        <v>108</v>
      </c>
      <c r="C7" s="73"/>
      <c r="D7" s="73"/>
      <c r="E7" s="73"/>
      <c r="F7" s="73"/>
      <c r="G7" s="73"/>
    </row>
    <row r="8" spans="1:7" ht="30" x14ac:dyDescent="0.25">
      <c r="A8" s="33" t="s">
        <v>55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56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57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117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118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40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41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30</v>
      </c>
      <c r="B5" s="43"/>
      <c r="C5" s="43"/>
      <c r="D5" s="43"/>
      <c r="E5" s="43"/>
      <c r="F5" s="43"/>
      <c r="G5" s="44"/>
    </row>
    <row r="6" spans="1:7" x14ac:dyDescent="0.25">
      <c r="A6" s="76" t="s">
        <v>119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2" t="s">
        <v>108</v>
      </c>
      <c r="C7" s="73"/>
      <c r="D7" s="73"/>
      <c r="E7" s="73"/>
      <c r="F7" s="73"/>
      <c r="G7" s="73"/>
    </row>
    <row r="8" spans="1:7" x14ac:dyDescent="0.25">
      <c r="A8" s="7" t="s">
        <v>42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43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44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48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49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44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46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48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52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53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9" t="s">
        <v>54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f>+F5+1</f>
        <v>2022</v>
      </c>
    </row>
    <row r="6" spans="1:7" ht="32.25" x14ac:dyDescent="0.25">
      <c r="A6" s="68"/>
      <c r="B6" s="81"/>
      <c r="C6" s="81"/>
      <c r="D6" s="81"/>
      <c r="E6" s="81"/>
      <c r="F6" s="81"/>
      <c r="G6" s="12" t="s">
        <v>123</v>
      </c>
    </row>
    <row r="7" spans="1:7" x14ac:dyDescent="0.25">
      <c r="A7" s="24" t="s">
        <v>55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124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126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33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128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56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36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37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133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57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58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39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8" t="s">
        <v>135</v>
      </c>
      <c r="B39" s="78"/>
      <c r="C39" s="78"/>
      <c r="D39" s="78"/>
      <c r="E39" s="78"/>
      <c r="F39" s="78"/>
      <c r="G39" s="78"/>
    </row>
    <row r="40" spans="1:7" x14ac:dyDescent="0.25">
      <c r="A40" s="78" t="s">
        <v>136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59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60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2" t="s">
        <v>119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2" t="s">
        <v>137</v>
      </c>
    </row>
    <row r="7" spans="1:7" x14ac:dyDescent="0.25">
      <c r="A7" s="7" t="s">
        <v>42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43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44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45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46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47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49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43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44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45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46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138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8" t="s">
        <v>135</v>
      </c>
      <c r="B32" s="78"/>
      <c r="C32" s="78"/>
      <c r="D32" s="78"/>
      <c r="E32" s="78"/>
      <c r="F32" s="78"/>
      <c r="G32" s="78"/>
    </row>
    <row r="33" spans="1:7" x14ac:dyDescent="0.25">
      <c r="A33" s="78" t="s">
        <v>136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4" t="s">
        <v>61</v>
      </c>
      <c r="B1" s="84"/>
      <c r="C1" s="84"/>
      <c r="D1" s="84"/>
      <c r="E1" s="84"/>
      <c r="F1" s="84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62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63</v>
      </c>
      <c r="C4" s="49" t="s">
        <v>64</v>
      </c>
      <c r="D4" s="49" t="s">
        <v>65</v>
      </c>
      <c r="E4" s="49" t="s">
        <v>66</v>
      </c>
      <c r="F4" s="49" t="s">
        <v>67</v>
      </c>
    </row>
    <row r="5" spans="1:6" ht="12.75" customHeight="1" x14ac:dyDescent="0.25">
      <c r="A5" s="5" t="s">
        <v>68</v>
      </c>
      <c r="B5" s="17"/>
      <c r="C5" s="17"/>
      <c r="D5" s="17"/>
      <c r="E5" s="17"/>
      <c r="F5" s="17"/>
    </row>
    <row r="6" spans="1:6" ht="30" x14ac:dyDescent="0.25">
      <c r="A6" s="21" t="s">
        <v>69</v>
      </c>
      <c r="B6" s="22"/>
      <c r="C6" s="22"/>
      <c r="D6" s="22"/>
      <c r="E6" s="22"/>
      <c r="F6" s="22"/>
    </row>
    <row r="7" spans="1:6" ht="15" x14ac:dyDescent="0.25">
      <c r="A7" s="21" t="s">
        <v>70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71</v>
      </c>
      <c r="B9" s="15"/>
      <c r="C9" s="15"/>
      <c r="D9" s="15"/>
      <c r="E9" s="15"/>
      <c r="F9" s="15"/>
    </row>
    <row r="10" spans="1:6" ht="15" x14ac:dyDescent="0.25">
      <c r="A10" s="21" t="s">
        <v>72</v>
      </c>
      <c r="B10" s="22"/>
      <c r="C10" s="22"/>
      <c r="D10" s="22"/>
      <c r="E10" s="22"/>
      <c r="F10" s="22"/>
    </row>
    <row r="11" spans="1:6" ht="15" x14ac:dyDescent="0.25">
      <c r="A11" s="38" t="s">
        <v>73</v>
      </c>
      <c r="B11" s="22"/>
      <c r="C11" s="22"/>
      <c r="D11" s="22"/>
      <c r="E11" s="22"/>
      <c r="F11" s="22"/>
    </row>
    <row r="12" spans="1:6" ht="15" x14ac:dyDescent="0.25">
      <c r="A12" s="38" t="s">
        <v>74</v>
      </c>
      <c r="B12" s="22"/>
      <c r="C12" s="22"/>
      <c r="D12" s="22"/>
      <c r="E12" s="22"/>
      <c r="F12" s="22"/>
    </row>
    <row r="13" spans="1:6" ht="15" x14ac:dyDescent="0.25">
      <c r="A13" s="38" t="s">
        <v>75</v>
      </c>
      <c r="B13" s="22"/>
      <c r="C13" s="22"/>
      <c r="D13" s="22"/>
      <c r="E13" s="22"/>
      <c r="F13" s="22"/>
    </row>
    <row r="14" spans="1:6" ht="15" x14ac:dyDescent="0.25">
      <c r="A14" s="21" t="s">
        <v>76</v>
      </c>
      <c r="B14" s="22"/>
      <c r="C14" s="22"/>
      <c r="D14" s="22"/>
      <c r="E14" s="22"/>
      <c r="F14" s="22"/>
    </row>
    <row r="15" spans="1:6" ht="15" x14ac:dyDescent="0.25">
      <c r="A15" s="38" t="s">
        <v>73</v>
      </c>
      <c r="B15" s="22"/>
      <c r="C15" s="22"/>
      <c r="D15" s="22"/>
      <c r="E15" s="22"/>
      <c r="F15" s="22"/>
    </row>
    <row r="16" spans="1:6" ht="15" x14ac:dyDescent="0.25">
      <c r="A16" s="38" t="s">
        <v>74</v>
      </c>
      <c r="B16" s="22"/>
      <c r="C16" s="22"/>
      <c r="D16" s="22"/>
      <c r="E16" s="22"/>
      <c r="F16" s="22"/>
    </row>
    <row r="17" spans="1:6" ht="15" x14ac:dyDescent="0.25">
      <c r="A17" s="38" t="s">
        <v>75</v>
      </c>
      <c r="B17" s="22"/>
      <c r="C17" s="22"/>
      <c r="D17" s="22"/>
      <c r="E17" s="22"/>
      <c r="F17" s="22"/>
    </row>
    <row r="18" spans="1:6" ht="15" x14ac:dyDescent="0.25">
      <c r="A18" s="21" t="s">
        <v>77</v>
      </c>
      <c r="B18" s="50"/>
      <c r="C18" s="22"/>
      <c r="D18" s="22"/>
      <c r="E18" s="22"/>
      <c r="F18" s="22"/>
    </row>
    <row r="19" spans="1:6" ht="15" x14ac:dyDescent="0.25">
      <c r="A19" s="21" t="s">
        <v>78</v>
      </c>
      <c r="B19" s="22"/>
      <c r="C19" s="22"/>
      <c r="D19" s="22"/>
      <c r="E19" s="22"/>
      <c r="F19" s="22"/>
    </row>
    <row r="20" spans="1:6" ht="30" x14ac:dyDescent="0.25">
      <c r="A20" s="21" t="s">
        <v>79</v>
      </c>
      <c r="B20" s="51"/>
      <c r="C20" s="51"/>
      <c r="D20" s="51"/>
      <c r="E20" s="51"/>
      <c r="F20" s="51"/>
    </row>
    <row r="21" spans="1:6" ht="30" x14ac:dyDescent="0.25">
      <c r="A21" s="21" t="s">
        <v>80</v>
      </c>
      <c r="B21" s="51"/>
      <c r="C21" s="51"/>
      <c r="D21" s="51"/>
      <c r="E21" s="51"/>
      <c r="F21" s="51"/>
    </row>
    <row r="22" spans="1:6" ht="30" x14ac:dyDescent="0.25">
      <c r="A22" s="21" t="s">
        <v>81</v>
      </c>
      <c r="B22" s="51"/>
      <c r="C22" s="51"/>
      <c r="D22" s="51"/>
      <c r="E22" s="51"/>
      <c r="F22" s="51"/>
    </row>
    <row r="23" spans="1:6" ht="15" x14ac:dyDescent="0.25">
      <c r="A23" s="21" t="s">
        <v>82</v>
      </c>
      <c r="B23" s="51"/>
      <c r="C23" s="51"/>
      <c r="D23" s="51"/>
      <c r="E23" s="51"/>
      <c r="F23" s="51"/>
    </row>
    <row r="24" spans="1:6" ht="15" x14ac:dyDescent="0.25">
      <c r="A24" s="21" t="s">
        <v>83</v>
      </c>
      <c r="B24" s="52"/>
      <c r="C24" s="22"/>
      <c r="D24" s="22"/>
      <c r="E24" s="22"/>
      <c r="F24" s="22"/>
    </row>
    <row r="25" spans="1:6" ht="15" x14ac:dyDescent="0.25">
      <c r="A25" s="21" t="s">
        <v>84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85</v>
      </c>
      <c r="B27" s="15"/>
      <c r="C27" s="15"/>
      <c r="D27" s="15"/>
      <c r="E27" s="15"/>
      <c r="F27" s="15"/>
    </row>
    <row r="28" spans="1:6" ht="15" x14ac:dyDescent="0.25">
      <c r="A28" s="21" t="s">
        <v>86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87</v>
      </c>
      <c r="B30" s="15"/>
      <c r="C30" s="15"/>
      <c r="D30" s="15"/>
      <c r="E30" s="15"/>
      <c r="F30" s="15"/>
    </row>
    <row r="31" spans="1:6" ht="15" x14ac:dyDescent="0.25">
      <c r="A31" s="21" t="s">
        <v>72</v>
      </c>
      <c r="B31" s="22"/>
      <c r="C31" s="22"/>
      <c r="D31" s="22"/>
      <c r="E31" s="22"/>
      <c r="F31" s="22"/>
    </row>
    <row r="32" spans="1:6" ht="15" x14ac:dyDescent="0.25">
      <c r="A32" s="21" t="s">
        <v>76</v>
      </c>
      <c r="B32" s="22"/>
      <c r="C32" s="22"/>
      <c r="D32" s="22"/>
      <c r="E32" s="22"/>
      <c r="F32" s="22"/>
    </row>
    <row r="33" spans="1:6" ht="15" x14ac:dyDescent="0.25">
      <c r="A33" s="21" t="s">
        <v>88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89</v>
      </c>
      <c r="B35" s="15"/>
      <c r="C35" s="15"/>
      <c r="D35" s="15"/>
      <c r="E35" s="15"/>
      <c r="F35" s="15"/>
    </row>
    <row r="36" spans="1:6" ht="15" x14ac:dyDescent="0.25">
      <c r="A36" s="21" t="s">
        <v>90</v>
      </c>
      <c r="B36" s="22"/>
      <c r="C36" s="22"/>
      <c r="D36" s="22"/>
      <c r="E36" s="22"/>
      <c r="F36" s="22"/>
    </row>
    <row r="37" spans="1:6" ht="15" x14ac:dyDescent="0.25">
      <c r="A37" s="21" t="s">
        <v>91</v>
      </c>
      <c r="B37" s="22"/>
      <c r="C37" s="22"/>
      <c r="D37" s="22"/>
      <c r="E37" s="22"/>
      <c r="F37" s="22"/>
    </row>
    <row r="38" spans="1:6" ht="15" x14ac:dyDescent="0.25">
      <c r="A38" s="21" t="s">
        <v>92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93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94</v>
      </c>
      <c r="B42" s="15"/>
      <c r="C42" s="15"/>
      <c r="D42" s="15"/>
      <c r="E42" s="15"/>
      <c r="F42" s="15"/>
    </row>
    <row r="43" spans="1:6" ht="15" x14ac:dyDescent="0.25">
      <c r="A43" s="21" t="s">
        <v>95</v>
      </c>
      <c r="B43" s="22"/>
      <c r="C43" s="22"/>
      <c r="D43" s="22"/>
      <c r="E43" s="22"/>
      <c r="F43" s="22"/>
    </row>
    <row r="44" spans="1:6" ht="15" x14ac:dyDescent="0.25">
      <c r="A44" s="21" t="s">
        <v>96</v>
      </c>
      <c r="B44" s="22"/>
      <c r="C44" s="22"/>
      <c r="D44" s="22"/>
      <c r="E44" s="22"/>
      <c r="F44" s="22"/>
    </row>
    <row r="45" spans="1:6" ht="15" x14ac:dyDescent="0.25">
      <c r="A45" s="21" t="s">
        <v>97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98</v>
      </c>
      <c r="B47" s="15"/>
      <c r="C47" s="15"/>
      <c r="D47" s="15"/>
      <c r="E47" s="15"/>
      <c r="F47" s="15"/>
    </row>
    <row r="48" spans="1:6" ht="15" x14ac:dyDescent="0.25">
      <c r="A48" s="21" t="s">
        <v>96</v>
      </c>
      <c r="B48" s="51"/>
      <c r="C48" s="51"/>
      <c r="D48" s="51"/>
      <c r="E48" s="51"/>
      <c r="F48" s="51"/>
    </row>
    <row r="49" spans="1:6" ht="15" x14ac:dyDescent="0.25">
      <c r="A49" s="21" t="s">
        <v>97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99</v>
      </c>
      <c r="B51" s="15"/>
      <c r="C51" s="15"/>
      <c r="D51" s="15"/>
      <c r="E51" s="15"/>
      <c r="F51" s="15"/>
    </row>
    <row r="52" spans="1:6" ht="15" x14ac:dyDescent="0.25">
      <c r="A52" s="21" t="s">
        <v>96</v>
      </c>
      <c r="B52" s="22"/>
      <c r="C52" s="22"/>
      <c r="D52" s="22"/>
      <c r="E52" s="22"/>
      <c r="F52" s="22"/>
    </row>
    <row r="53" spans="1:6" ht="15" x14ac:dyDescent="0.25">
      <c r="A53" s="21" t="s">
        <v>97</v>
      </c>
      <c r="B53" s="22"/>
      <c r="C53" s="22"/>
      <c r="D53" s="22"/>
      <c r="E53" s="22"/>
      <c r="F53" s="22"/>
    </row>
    <row r="54" spans="1:6" ht="15" x14ac:dyDescent="0.25">
      <c r="A54" s="21" t="s">
        <v>100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101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96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97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102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103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104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105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106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107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2025-05-13T20:49:30Z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